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LISTA LICITATIE 20.10.2020" sheetId="1" r:id="rId1"/>
  </sheets>
  <calcPr calcId="124519"/>
</workbook>
</file>

<file path=xl/calcChain.xml><?xml version="1.0" encoding="utf-8"?>
<calcChain xmlns="http://schemas.openxmlformats.org/spreadsheetml/2006/main">
  <c r="K31" i="1"/>
  <c r="J31"/>
  <c r="G31"/>
  <c r="F31"/>
  <c r="E31"/>
  <c r="N30"/>
  <c r="H30"/>
  <c r="N29"/>
  <c r="H29"/>
  <c r="N28"/>
  <c r="H28"/>
  <c r="N27"/>
  <c r="H27"/>
  <c r="N26"/>
  <c r="H26"/>
  <c r="N25"/>
  <c r="H25"/>
  <c r="N24"/>
  <c r="H24"/>
  <c r="N23"/>
  <c r="H23"/>
  <c r="N22"/>
  <c r="H22"/>
  <c r="N21"/>
  <c r="H21"/>
  <c r="N20"/>
  <c r="H20"/>
  <c r="N19"/>
  <c r="H19"/>
  <c r="N18"/>
  <c r="H18"/>
  <c r="N17"/>
  <c r="H17"/>
  <c r="N16"/>
  <c r="H16"/>
  <c r="N15"/>
  <c r="H15"/>
  <c r="N14"/>
  <c r="H14"/>
  <c r="N13"/>
  <c r="H13"/>
  <c r="N12"/>
  <c r="N31" s="1"/>
  <c r="H12"/>
  <c r="H31" s="1"/>
</calcChain>
</file>

<file path=xl/sharedStrings.xml><?xml version="1.0" encoding="utf-8"?>
<sst xmlns="http://schemas.openxmlformats.org/spreadsheetml/2006/main" count="120" uniqueCount="50">
  <si>
    <t>OCOLUL SILVIC MUNICIPAL BAIA MARE -RA</t>
  </si>
  <si>
    <t>NR_____________/_______________________</t>
  </si>
  <si>
    <t>LISTA</t>
  </si>
  <si>
    <t>Nr .</t>
  </si>
  <si>
    <t>Specia</t>
  </si>
  <si>
    <t>Locul</t>
  </si>
  <si>
    <t>Nr.</t>
  </si>
  <si>
    <t>Volum</t>
  </si>
  <si>
    <t>PROPRIETAR</t>
  </si>
  <si>
    <t>Lemn rotund lucru</t>
  </si>
  <si>
    <t xml:space="preserve">Lemn </t>
  </si>
  <si>
    <t xml:space="preserve">Pret </t>
  </si>
  <si>
    <t xml:space="preserve">Pret pornire </t>
  </si>
  <si>
    <t>Garantie</t>
  </si>
  <si>
    <t>lot</t>
  </si>
  <si>
    <t>depozitarii</t>
  </si>
  <si>
    <t>piese</t>
  </si>
  <si>
    <t>brut</t>
  </si>
  <si>
    <t>coaja</t>
  </si>
  <si>
    <t>net</t>
  </si>
  <si>
    <t>pentru industrializare</t>
  </si>
  <si>
    <t>de foc</t>
  </si>
  <si>
    <t>lei/mc</t>
  </si>
  <si>
    <t xml:space="preserve">   lei</t>
  </si>
  <si>
    <t xml:space="preserve"> mc</t>
  </si>
  <si>
    <t>mc</t>
  </si>
  <si>
    <t>volum mc/ net</t>
  </si>
  <si>
    <t>vol/net</t>
  </si>
  <si>
    <t>Depozit Ferneziu</t>
  </si>
  <si>
    <t>DA</t>
  </si>
  <si>
    <t>Primaria Baia Mare</t>
  </si>
  <si>
    <t>Fag</t>
  </si>
  <si>
    <t>TOTAL</t>
  </si>
  <si>
    <t>SEF OCOL</t>
  </si>
  <si>
    <t>RESPONSABIL F.F</t>
  </si>
  <si>
    <t>RESPONSABIL PRODUCTIE</t>
  </si>
  <si>
    <t>ing.Lupse Calin</t>
  </si>
  <si>
    <t>ing.Doia Calin</t>
  </si>
  <si>
    <t>ing.Todoreanu Nicolae</t>
  </si>
  <si>
    <t xml:space="preserve">Certificat </t>
  </si>
  <si>
    <t>Molid</t>
  </si>
  <si>
    <t>Gorun (s)</t>
  </si>
  <si>
    <t>mst</t>
  </si>
  <si>
    <t>Stejar (s)</t>
  </si>
  <si>
    <t>NU</t>
  </si>
  <si>
    <t>Primaria Dumbravita</t>
  </si>
  <si>
    <t>Pin strob</t>
  </si>
  <si>
    <t>Larice</t>
  </si>
  <si>
    <t xml:space="preserve">                                            cu masa lemnosa fasonata  pentru licitatia din  20.10.2020</t>
  </si>
  <si>
    <t>Rampa Frasineasa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</si>
</sst>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0" xfId="0" applyFont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164" fontId="2" fillId="0" borderId="0" xfId="0" applyNumberFormat="1" applyFont="1" applyBorder="1"/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2" fontId="6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6" fillId="0" borderId="9" xfId="0" applyFont="1" applyBorder="1" applyAlignment="1">
      <alignment horizontal="right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2" fontId="6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right"/>
    </xf>
    <xf numFmtId="0" fontId="6" fillId="0" borderId="15" xfId="0" applyFont="1" applyBorder="1"/>
    <xf numFmtId="0" fontId="6" fillId="0" borderId="15" xfId="0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0" fontId="2" fillId="0" borderId="17" xfId="0" applyFont="1" applyBorder="1"/>
    <xf numFmtId="164" fontId="2" fillId="0" borderId="18" xfId="0" applyNumberFormat="1" applyFont="1" applyBorder="1"/>
    <xf numFmtId="0" fontId="2" fillId="0" borderId="19" xfId="0" applyFont="1" applyBorder="1"/>
    <xf numFmtId="1" fontId="2" fillId="0" borderId="17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2" fillId="0" borderId="20" xfId="0" applyNumberFormat="1" applyFont="1" applyBorder="1"/>
    <xf numFmtId="2" fontId="2" fillId="0" borderId="20" xfId="0" applyNumberFormat="1" applyFont="1" applyBorder="1" applyAlignment="1">
      <alignment horizontal="center"/>
    </xf>
    <xf numFmtId="0" fontId="6" fillId="0" borderId="21" xfId="0" applyFont="1" applyBorder="1" applyAlignment="1">
      <alignment horizontal="right"/>
    </xf>
    <xf numFmtId="0" fontId="6" fillId="0" borderId="22" xfId="0" applyFont="1" applyBorder="1"/>
    <xf numFmtId="0" fontId="6" fillId="0" borderId="22" xfId="0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5"/>
  <sheetViews>
    <sheetView tabSelected="1" topLeftCell="A2" workbookViewId="0">
      <selection activeCell="I5" sqref="I5"/>
    </sheetView>
  </sheetViews>
  <sheetFormatPr defaultRowHeight="15"/>
  <cols>
    <col min="1" max="1" width="5.140625" style="2" customWidth="1"/>
    <col min="2" max="2" width="12.28515625" style="2" customWidth="1"/>
    <col min="3" max="3" width="18.42578125" style="2" customWidth="1"/>
    <col min="4" max="4" width="11.42578125" style="2" customWidth="1"/>
    <col min="5" max="5" width="8.5703125" style="2" customWidth="1"/>
    <col min="6" max="6" width="11" style="2" bestFit="1" customWidth="1"/>
    <col min="7" max="7" width="9.7109375" style="2" bestFit="1" customWidth="1"/>
    <col min="8" max="8" width="11" style="2" bestFit="1" customWidth="1"/>
    <col min="9" max="9" width="20.7109375" style="2" customWidth="1"/>
    <col min="10" max="10" width="22.7109375" style="2" customWidth="1"/>
    <col min="11" max="11" width="9.140625" style="2" customWidth="1"/>
    <col min="12" max="12" width="10.85546875" style="2" customWidth="1"/>
    <col min="13" max="13" width="13.28515625" style="2" customWidth="1"/>
    <col min="14" max="14" width="13.85546875" style="2" customWidth="1"/>
    <col min="15" max="16384" width="9.140625" style="2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1"/>
      <c r="C5" s="1"/>
      <c r="D5" s="1"/>
      <c r="E5" s="1"/>
      <c r="F5" s="1"/>
      <c r="G5" s="1" t="s">
        <v>2</v>
      </c>
      <c r="H5" s="1"/>
      <c r="J5" s="1"/>
      <c r="K5" s="1"/>
      <c r="L5" s="1"/>
      <c r="M5" s="1"/>
      <c r="N5" s="1"/>
    </row>
    <row r="6" spans="1:14" s="5" customFormat="1" ht="18">
      <c r="A6" s="3"/>
      <c r="B6" s="3"/>
      <c r="C6" s="4" t="s">
        <v>48</v>
      </c>
      <c r="D6" s="3"/>
      <c r="E6" s="3"/>
      <c r="F6" s="3"/>
      <c r="G6" s="3"/>
      <c r="L6" s="3"/>
      <c r="M6" s="3"/>
      <c r="N6" s="3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.75" thickBot="1"/>
    <row r="9" spans="1:14" s="10" customFormat="1">
      <c r="A9" s="6" t="s">
        <v>3</v>
      </c>
      <c r="B9" s="7" t="s">
        <v>4</v>
      </c>
      <c r="C9" s="6" t="s">
        <v>5</v>
      </c>
      <c r="D9" s="6"/>
      <c r="E9" s="8" t="s">
        <v>6</v>
      </c>
      <c r="F9" s="6" t="s">
        <v>7</v>
      </c>
      <c r="G9" s="9" t="s">
        <v>7</v>
      </c>
      <c r="H9" s="9" t="s">
        <v>7</v>
      </c>
      <c r="I9" s="6" t="s">
        <v>8</v>
      </c>
      <c r="J9" s="6" t="s">
        <v>9</v>
      </c>
      <c r="K9" s="9" t="s">
        <v>10</v>
      </c>
      <c r="L9" s="9" t="s">
        <v>11</v>
      </c>
      <c r="M9" s="6" t="s">
        <v>12</v>
      </c>
      <c r="N9" s="6" t="s">
        <v>13</v>
      </c>
    </row>
    <row r="10" spans="1:14" s="10" customFormat="1">
      <c r="A10" s="11" t="s">
        <v>14</v>
      </c>
      <c r="B10" s="12"/>
      <c r="C10" s="11" t="s">
        <v>15</v>
      </c>
      <c r="D10" s="11" t="s">
        <v>39</v>
      </c>
      <c r="E10" s="13" t="s">
        <v>16</v>
      </c>
      <c r="F10" s="11" t="s">
        <v>17</v>
      </c>
      <c r="G10" s="14" t="s">
        <v>18</v>
      </c>
      <c r="H10" s="14" t="s">
        <v>19</v>
      </c>
      <c r="I10" s="11"/>
      <c r="J10" s="11" t="s">
        <v>20</v>
      </c>
      <c r="K10" s="14" t="s">
        <v>21</v>
      </c>
      <c r="L10" s="14" t="s">
        <v>18</v>
      </c>
      <c r="M10" s="11" t="s">
        <v>22</v>
      </c>
      <c r="N10" s="11" t="s">
        <v>23</v>
      </c>
    </row>
    <row r="11" spans="1:14" s="10" customFormat="1" ht="15.75" thickBot="1">
      <c r="A11" s="11"/>
      <c r="B11" s="12"/>
      <c r="C11" s="11"/>
      <c r="D11" s="11"/>
      <c r="E11" s="13"/>
      <c r="F11" s="11" t="s">
        <v>24</v>
      </c>
      <c r="G11" s="14" t="s">
        <v>25</v>
      </c>
      <c r="H11" s="14" t="s">
        <v>24</v>
      </c>
      <c r="I11" s="11"/>
      <c r="J11" s="11" t="s">
        <v>26</v>
      </c>
      <c r="K11" s="14" t="s">
        <v>24</v>
      </c>
      <c r="L11" s="14" t="s">
        <v>22</v>
      </c>
      <c r="M11" s="11" t="s">
        <v>27</v>
      </c>
      <c r="N11" s="11"/>
    </row>
    <row r="12" spans="1:14" s="10" customFormat="1">
      <c r="A12" s="24">
        <v>955</v>
      </c>
      <c r="B12" s="25" t="s">
        <v>41</v>
      </c>
      <c r="C12" s="25" t="s">
        <v>28</v>
      </c>
      <c r="D12" s="26" t="s">
        <v>29</v>
      </c>
      <c r="E12" s="27" t="s">
        <v>42</v>
      </c>
      <c r="F12" s="28">
        <v>50</v>
      </c>
      <c r="G12" s="28">
        <v>0</v>
      </c>
      <c r="H12" s="28">
        <f t="shared" ref="H12:H30" si="0">F12-G12</f>
        <v>50</v>
      </c>
      <c r="I12" s="25" t="s">
        <v>30</v>
      </c>
      <c r="J12" s="28"/>
      <c r="K12" s="28">
        <v>50</v>
      </c>
      <c r="L12" s="28"/>
      <c r="M12" s="28">
        <v>236</v>
      </c>
      <c r="N12" s="29">
        <f t="shared" ref="N12:N30" si="1">M12*(J12+K12)*5/100</f>
        <v>590</v>
      </c>
    </row>
    <row r="13" spans="1:14" s="10" customFormat="1">
      <c r="A13" s="30">
        <v>957</v>
      </c>
      <c r="B13" s="15" t="s">
        <v>41</v>
      </c>
      <c r="C13" s="15" t="s">
        <v>28</v>
      </c>
      <c r="D13" s="16" t="s">
        <v>29</v>
      </c>
      <c r="E13" s="17">
        <v>116</v>
      </c>
      <c r="F13" s="18">
        <v>54.62</v>
      </c>
      <c r="G13" s="18">
        <v>6.07</v>
      </c>
      <c r="H13" s="18">
        <f t="shared" si="0"/>
        <v>48.55</v>
      </c>
      <c r="I13" s="15" t="s">
        <v>30</v>
      </c>
      <c r="J13" s="18">
        <v>48.55</v>
      </c>
      <c r="K13" s="18"/>
      <c r="L13" s="18">
        <v>0</v>
      </c>
      <c r="M13" s="18">
        <v>495</v>
      </c>
      <c r="N13" s="31">
        <f t="shared" si="1"/>
        <v>1201.6125</v>
      </c>
    </row>
    <row r="14" spans="1:14" s="10" customFormat="1">
      <c r="A14" s="30">
        <v>965</v>
      </c>
      <c r="B14" s="15" t="s">
        <v>41</v>
      </c>
      <c r="C14" s="15" t="s">
        <v>28</v>
      </c>
      <c r="D14" s="16" t="s">
        <v>29</v>
      </c>
      <c r="E14" s="17">
        <v>139</v>
      </c>
      <c r="F14" s="18">
        <v>64.290000000000006</v>
      </c>
      <c r="G14" s="18">
        <v>7.71</v>
      </c>
      <c r="H14" s="18">
        <f t="shared" si="0"/>
        <v>56.580000000000005</v>
      </c>
      <c r="I14" s="15" t="s">
        <v>30</v>
      </c>
      <c r="J14" s="18">
        <v>56.58</v>
      </c>
      <c r="K14" s="18"/>
      <c r="L14" s="18">
        <v>0</v>
      </c>
      <c r="M14" s="18">
        <v>495</v>
      </c>
      <c r="N14" s="31">
        <f t="shared" si="1"/>
        <v>1400.355</v>
      </c>
    </row>
    <row r="15" spans="1:14" s="10" customFormat="1">
      <c r="A15" s="30">
        <v>969</v>
      </c>
      <c r="B15" s="15" t="s">
        <v>43</v>
      </c>
      <c r="C15" s="15" t="s">
        <v>28</v>
      </c>
      <c r="D15" s="16" t="s">
        <v>44</v>
      </c>
      <c r="E15" s="17">
        <v>24</v>
      </c>
      <c r="F15" s="18">
        <v>12.67</v>
      </c>
      <c r="G15" s="18">
        <v>2.2599999999999998</v>
      </c>
      <c r="H15" s="18">
        <f t="shared" si="0"/>
        <v>10.41</v>
      </c>
      <c r="I15" s="15" t="s">
        <v>45</v>
      </c>
      <c r="J15" s="18">
        <v>10.41</v>
      </c>
      <c r="K15" s="18"/>
      <c r="L15" s="18">
        <v>0</v>
      </c>
      <c r="M15" s="18">
        <v>550</v>
      </c>
      <c r="N15" s="31">
        <f t="shared" si="1"/>
        <v>286.27499999999998</v>
      </c>
    </row>
    <row r="16" spans="1:14" s="10" customFormat="1">
      <c r="A16" s="30">
        <v>975</v>
      </c>
      <c r="B16" s="15" t="s">
        <v>40</v>
      </c>
      <c r="C16" s="15" t="s">
        <v>28</v>
      </c>
      <c r="D16" s="16" t="s">
        <v>29</v>
      </c>
      <c r="E16" s="17">
        <v>420</v>
      </c>
      <c r="F16" s="18">
        <v>110</v>
      </c>
      <c r="G16" s="18">
        <v>0</v>
      </c>
      <c r="H16" s="18">
        <f t="shared" si="0"/>
        <v>110</v>
      </c>
      <c r="I16" s="15" t="s">
        <v>30</v>
      </c>
      <c r="J16" s="18"/>
      <c r="K16" s="18">
        <v>110</v>
      </c>
      <c r="L16" s="18"/>
      <c r="M16" s="18">
        <v>192</v>
      </c>
      <c r="N16" s="31">
        <f t="shared" si="1"/>
        <v>1056</v>
      </c>
    </row>
    <row r="17" spans="1:14" s="10" customFormat="1">
      <c r="A17" s="30">
        <v>976</v>
      </c>
      <c r="B17" s="15" t="s">
        <v>46</v>
      </c>
      <c r="C17" s="15" t="s">
        <v>28</v>
      </c>
      <c r="D17" s="16" t="s">
        <v>29</v>
      </c>
      <c r="E17" s="17">
        <v>105</v>
      </c>
      <c r="F17" s="18">
        <v>47.42</v>
      </c>
      <c r="G17" s="18">
        <v>4.6500000000000004</v>
      </c>
      <c r="H17" s="18">
        <f t="shared" si="0"/>
        <v>42.77</v>
      </c>
      <c r="I17" s="15" t="s">
        <v>30</v>
      </c>
      <c r="J17" s="18">
        <v>42.77</v>
      </c>
      <c r="K17" s="18"/>
      <c r="L17" s="18">
        <v>0</v>
      </c>
      <c r="M17" s="18">
        <v>280</v>
      </c>
      <c r="N17" s="31">
        <f t="shared" si="1"/>
        <v>598.78</v>
      </c>
    </row>
    <row r="18" spans="1:14" s="10" customFormat="1">
      <c r="A18" s="30">
        <v>977</v>
      </c>
      <c r="B18" s="15" t="s">
        <v>46</v>
      </c>
      <c r="C18" s="15" t="s">
        <v>28</v>
      </c>
      <c r="D18" s="16" t="s">
        <v>29</v>
      </c>
      <c r="E18" s="17">
        <v>56</v>
      </c>
      <c r="F18" s="18">
        <v>15.58</v>
      </c>
      <c r="G18" s="18">
        <v>0</v>
      </c>
      <c r="H18" s="18">
        <f t="shared" si="0"/>
        <v>15.58</v>
      </c>
      <c r="I18" s="15" t="s">
        <v>30</v>
      </c>
      <c r="J18" s="18"/>
      <c r="K18" s="18">
        <v>15.58</v>
      </c>
      <c r="L18" s="18"/>
      <c r="M18" s="18">
        <v>191</v>
      </c>
      <c r="N18" s="31">
        <f t="shared" si="1"/>
        <v>148.78900000000002</v>
      </c>
    </row>
    <row r="19" spans="1:14" s="10" customFormat="1">
      <c r="A19" s="30">
        <v>978</v>
      </c>
      <c r="B19" s="15" t="s">
        <v>41</v>
      </c>
      <c r="C19" s="15" t="s">
        <v>28</v>
      </c>
      <c r="D19" s="16" t="s">
        <v>29</v>
      </c>
      <c r="E19" s="17">
        <v>52</v>
      </c>
      <c r="F19" s="18">
        <v>23.33</v>
      </c>
      <c r="G19" s="18">
        <v>3.18</v>
      </c>
      <c r="H19" s="18">
        <f t="shared" si="0"/>
        <v>20.149999999999999</v>
      </c>
      <c r="I19" s="15" t="s">
        <v>30</v>
      </c>
      <c r="J19" s="18">
        <v>20.149999999999999</v>
      </c>
      <c r="K19" s="18"/>
      <c r="L19" s="18">
        <v>0</v>
      </c>
      <c r="M19" s="18">
        <v>550</v>
      </c>
      <c r="N19" s="31">
        <f t="shared" si="1"/>
        <v>554.125</v>
      </c>
    </row>
    <row r="20" spans="1:14" s="10" customFormat="1">
      <c r="A20" s="30">
        <v>980</v>
      </c>
      <c r="B20" s="15" t="s">
        <v>41</v>
      </c>
      <c r="C20" s="15" t="s">
        <v>28</v>
      </c>
      <c r="D20" s="16" t="s">
        <v>29</v>
      </c>
      <c r="E20" s="17">
        <v>74</v>
      </c>
      <c r="F20" s="18">
        <v>31.98</v>
      </c>
      <c r="G20" s="18">
        <v>3.84</v>
      </c>
      <c r="H20" s="18">
        <f t="shared" si="0"/>
        <v>28.14</v>
      </c>
      <c r="I20" s="15" t="s">
        <v>30</v>
      </c>
      <c r="J20" s="18">
        <v>28.14</v>
      </c>
      <c r="K20" s="18"/>
      <c r="L20" s="18">
        <v>0</v>
      </c>
      <c r="M20" s="18">
        <v>495</v>
      </c>
      <c r="N20" s="31">
        <f t="shared" si="1"/>
        <v>696.46500000000003</v>
      </c>
    </row>
    <row r="21" spans="1:14" s="10" customFormat="1">
      <c r="A21" s="30">
        <v>981</v>
      </c>
      <c r="B21" s="15" t="s">
        <v>41</v>
      </c>
      <c r="C21" s="15" t="s">
        <v>28</v>
      </c>
      <c r="D21" s="16" t="s">
        <v>29</v>
      </c>
      <c r="E21" s="17">
        <v>47</v>
      </c>
      <c r="F21" s="18">
        <v>16.3</v>
      </c>
      <c r="G21" s="18">
        <v>2.44</v>
      </c>
      <c r="H21" s="18">
        <f t="shared" si="0"/>
        <v>13.860000000000001</v>
      </c>
      <c r="I21" s="15" t="s">
        <v>30</v>
      </c>
      <c r="J21" s="18">
        <v>13.86</v>
      </c>
      <c r="K21" s="18"/>
      <c r="L21" s="18">
        <v>0</v>
      </c>
      <c r="M21" s="18">
        <v>495</v>
      </c>
      <c r="N21" s="31">
        <f t="shared" si="1"/>
        <v>343.03500000000003</v>
      </c>
    </row>
    <row r="22" spans="1:14" s="10" customFormat="1">
      <c r="A22" s="30">
        <v>982</v>
      </c>
      <c r="B22" s="15" t="s">
        <v>46</v>
      </c>
      <c r="C22" s="15" t="s">
        <v>28</v>
      </c>
      <c r="D22" s="16" t="s">
        <v>29</v>
      </c>
      <c r="E22" s="17">
        <v>6</v>
      </c>
      <c r="F22" s="18">
        <v>2.39</v>
      </c>
      <c r="G22" s="18">
        <v>0</v>
      </c>
      <c r="H22" s="18">
        <f t="shared" si="0"/>
        <v>2.39</v>
      </c>
      <c r="I22" s="15" t="s">
        <v>30</v>
      </c>
      <c r="J22" s="18">
        <v>2.39</v>
      </c>
      <c r="K22" s="18"/>
      <c r="L22" s="18">
        <v>0</v>
      </c>
      <c r="M22" s="18">
        <v>280</v>
      </c>
      <c r="N22" s="31">
        <f t="shared" si="1"/>
        <v>33.46</v>
      </c>
    </row>
    <row r="23" spans="1:14" s="10" customFormat="1">
      <c r="A23" s="30">
        <v>983</v>
      </c>
      <c r="B23" s="15" t="s">
        <v>40</v>
      </c>
      <c r="C23" s="15" t="s">
        <v>28</v>
      </c>
      <c r="D23" s="16" t="s">
        <v>29</v>
      </c>
      <c r="E23" s="17">
        <v>4</v>
      </c>
      <c r="F23" s="18">
        <v>1.23</v>
      </c>
      <c r="G23" s="18">
        <v>0</v>
      </c>
      <c r="H23" s="18">
        <f t="shared" si="0"/>
        <v>1.23</v>
      </c>
      <c r="I23" s="15" t="s">
        <v>30</v>
      </c>
      <c r="J23" s="18">
        <v>1.23</v>
      </c>
      <c r="K23" s="18"/>
      <c r="L23" s="18">
        <v>0</v>
      </c>
      <c r="M23" s="18">
        <v>306</v>
      </c>
      <c r="N23" s="31">
        <f t="shared" si="1"/>
        <v>18.819000000000003</v>
      </c>
    </row>
    <row r="24" spans="1:14" s="10" customFormat="1">
      <c r="A24" s="30">
        <v>984</v>
      </c>
      <c r="B24" s="15" t="s">
        <v>47</v>
      </c>
      <c r="C24" s="15" t="s">
        <v>28</v>
      </c>
      <c r="D24" s="16" t="s">
        <v>29</v>
      </c>
      <c r="E24" s="17">
        <v>2</v>
      </c>
      <c r="F24" s="18">
        <v>0.69</v>
      </c>
      <c r="G24" s="18">
        <v>0</v>
      </c>
      <c r="H24" s="18">
        <f t="shared" si="0"/>
        <v>0.69</v>
      </c>
      <c r="I24" s="15" t="s">
        <v>30</v>
      </c>
      <c r="J24" s="18">
        <v>0.69</v>
      </c>
      <c r="K24" s="18"/>
      <c r="L24" s="18">
        <v>0</v>
      </c>
      <c r="M24" s="18">
        <v>306</v>
      </c>
      <c r="N24" s="31">
        <f t="shared" si="1"/>
        <v>10.556999999999999</v>
      </c>
    </row>
    <row r="25" spans="1:14" s="10" customFormat="1">
      <c r="A25" s="30">
        <v>985</v>
      </c>
      <c r="B25" s="15" t="s">
        <v>46</v>
      </c>
      <c r="C25" s="15" t="s">
        <v>28</v>
      </c>
      <c r="D25" s="16" t="s">
        <v>29</v>
      </c>
      <c r="E25" s="17">
        <v>58</v>
      </c>
      <c r="F25" s="18">
        <v>15.34</v>
      </c>
      <c r="G25" s="18">
        <v>0</v>
      </c>
      <c r="H25" s="18">
        <f t="shared" si="0"/>
        <v>15.34</v>
      </c>
      <c r="I25" s="15" t="s">
        <v>30</v>
      </c>
      <c r="J25" s="18"/>
      <c r="K25" s="18">
        <v>15.34</v>
      </c>
      <c r="L25" s="18"/>
      <c r="M25" s="18">
        <v>191</v>
      </c>
      <c r="N25" s="31">
        <f t="shared" si="1"/>
        <v>146.49700000000001</v>
      </c>
    </row>
    <row r="26" spans="1:14" s="10" customFormat="1">
      <c r="A26" s="30">
        <v>986</v>
      </c>
      <c r="B26" s="15" t="s">
        <v>40</v>
      </c>
      <c r="C26" s="15" t="s">
        <v>28</v>
      </c>
      <c r="D26" s="16" t="s">
        <v>29</v>
      </c>
      <c r="E26" s="17">
        <v>48</v>
      </c>
      <c r="F26" s="18">
        <v>11.02</v>
      </c>
      <c r="G26" s="18">
        <v>0</v>
      </c>
      <c r="H26" s="18">
        <f t="shared" si="0"/>
        <v>11.02</v>
      </c>
      <c r="I26" s="15" t="s">
        <v>30</v>
      </c>
      <c r="J26" s="18"/>
      <c r="K26" s="18">
        <v>11.02</v>
      </c>
      <c r="L26" s="18"/>
      <c r="M26" s="18">
        <v>191</v>
      </c>
      <c r="N26" s="31">
        <f t="shared" si="1"/>
        <v>105.24099999999999</v>
      </c>
    </row>
    <row r="27" spans="1:14" s="10" customFormat="1">
      <c r="A27" s="45">
        <v>988</v>
      </c>
      <c r="B27" s="46" t="s">
        <v>41</v>
      </c>
      <c r="C27" s="46" t="s">
        <v>28</v>
      </c>
      <c r="D27" s="47" t="s">
        <v>29</v>
      </c>
      <c r="E27" s="48">
        <v>64</v>
      </c>
      <c r="F27" s="49">
        <v>25.8</v>
      </c>
      <c r="G27" s="49">
        <v>3.44</v>
      </c>
      <c r="H27" s="49">
        <f t="shared" si="0"/>
        <v>22.36</v>
      </c>
      <c r="I27" s="46" t="s">
        <v>30</v>
      </c>
      <c r="J27" s="49">
        <v>22.36</v>
      </c>
      <c r="K27" s="49"/>
      <c r="L27" s="49">
        <v>0</v>
      </c>
      <c r="M27" s="49">
        <v>550</v>
      </c>
      <c r="N27" s="31">
        <f t="shared" si="1"/>
        <v>614.9</v>
      </c>
    </row>
    <row r="28" spans="1:14" s="10" customFormat="1">
      <c r="A28" s="30">
        <v>989</v>
      </c>
      <c r="B28" s="15" t="s">
        <v>31</v>
      </c>
      <c r="C28" s="46" t="s">
        <v>28</v>
      </c>
      <c r="D28" s="47" t="s">
        <v>29</v>
      </c>
      <c r="E28" s="17">
        <v>46</v>
      </c>
      <c r="F28" s="18">
        <v>33.35</v>
      </c>
      <c r="G28" s="18">
        <v>1.61</v>
      </c>
      <c r="H28" s="18">
        <f t="shared" si="0"/>
        <v>31.740000000000002</v>
      </c>
      <c r="I28" s="46" t="s">
        <v>30</v>
      </c>
      <c r="J28" s="18">
        <v>31.74</v>
      </c>
      <c r="K28" s="18"/>
      <c r="L28" s="49">
        <v>0</v>
      </c>
      <c r="M28" s="18">
        <v>340</v>
      </c>
      <c r="N28" s="31">
        <f t="shared" si="1"/>
        <v>539.58000000000004</v>
      </c>
    </row>
    <row r="29" spans="1:14" s="10" customFormat="1">
      <c r="A29" s="30">
        <v>990</v>
      </c>
      <c r="B29" s="15" t="s">
        <v>31</v>
      </c>
      <c r="C29" s="46" t="s">
        <v>49</v>
      </c>
      <c r="D29" s="47" t="s">
        <v>29</v>
      </c>
      <c r="E29" s="17">
        <v>40</v>
      </c>
      <c r="F29" s="18">
        <v>37.39</v>
      </c>
      <c r="G29" s="18">
        <v>2.39</v>
      </c>
      <c r="H29" s="18">
        <f t="shared" si="0"/>
        <v>35</v>
      </c>
      <c r="I29" s="46" t="s">
        <v>30</v>
      </c>
      <c r="J29" s="18">
        <v>35</v>
      </c>
      <c r="K29" s="18"/>
      <c r="L29" s="49">
        <v>0</v>
      </c>
      <c r="M29" s="18">
        <v>320</v>
      </c>
      <c r="N29" s="31">
        <f t="shared" si="1"/>
        <v>560</v>
      </c>
    </row>
    <row r="30" spans="1:14" s="10" customFormat="1" ht="15.75" thickBot="1">
      <c r="A30" s="32">
        <v>991</v>
      </c>
      <c r="B30" s="33" t="s">
        <v>31</v>
      </c>
      <c r="C30" s="33" t="s">
        <v>28</v>
      </c>
      <c r="D30" s="34" t="s">
        <v>29</v>
      </c>
      <c r="E30" s="35">
        <v>142</v>
      </c>
      <c r="F30" s="36">
        <v>55</v>
      </c>
      <c r="G30" s="36">
        <v>0</v>
      </c>
      <c r="H30" s="36">
        <f t="shared" si="0"/>
        <v>55</v>
      </c>
      <c r="I30" s="33" t="s">
        <v>30</v>
      </c>
      <c r="J30" s="36"/>
      <c r="K30" s="36">
        <v>55</v>
      </c>
      <c r="L30" s="36"/>
      <c r="M30" s="36">
        <v>201</v>
      </c>
      <c r="N30" s="37">
        <f t="shared" si="1"/>
        <v>552.75</v>
      </c>
    </row>
    <row r="31" spans="1:14" s="10" customFormat="1" ht="15.75" thickBot="1">
      <c r="A31" s="39" t="s">
        <v>32</v>
      </c>
      <c r="B31" s="40"/>
      <c r="C31" s="38"/>
      <c r="D31" s="38"/>
      <c r="E31" s="41">
        <f>SUM(E13:E30)</f>
        <v>1443</v>
      </c>
      <c r="F31" s="42">
        <f>SUM(F12:F30)</f>
        <v>608.4</v>
      </c>
      <c r="G31" s="42">
        <f>SUM(G12:G30)</f>
        <v>37.589999999999996</v>
      </c>
      <c r="H31" s="42">
        <f>SUM(H12:H30)</f>
        <v>570.80999999999995</v>
      </c>
      <c r="I31" s="43"/>
      <c r="J31" s="42">
        <f>SUM(J12:J29)</f>
        <v>313.87</v>
      </c>
      <c r="K31" s="42">
        <f>SUM(K12:K30)</f>
        <v>256.94000000000005</v>
      </c>
      <c r="L31" s="44"/>
      <c r="M31" s="42"/>
      <c r="N31" s="42">
        <f>SUM(N12:N30)</f>
        <v>9457.2404999999999</v>
      </c>
    </row>
    <row r="32" spans="1:14" s="10" customFormat="1">
      <c r="A32" s="19"/>
      <c r="B32" s="12"/>
      <c r="C32" s="12"/>
      <c r="D32" s="12"/>
      <c r="E32" s="20"/>
      <c r="F32" s="20"/>
      <c r="G32" s="20"/>
      <c r="H32" s="20"/>
      <c r="I32" s="21"/>
      <c r="J32" s="20"/>
      <c r="K32" s="20"/>
      <c r="L32" s="22"/>
      <c r="M32" s="23"/>
      <c r="N32" s="20"/>
    </row>
    <row r="34" spans="1:13">
      <c r="A34" s="1"/>
      <c r="B34" s="1" t="s">
        <v>33</v>
      </c>
      <c r="C34" s="1"/>
      <c r="D34" s="1"/>
      <c r="E34" s="1"/>
      <c r="F34" s="1"/>
      <c r="G34" s="1"/>
      <c r="H34" s="1"/>
      <c r="I34" s="1" t="s">
        <v>34</v>
      </c>
      <c r="J34" s="1"/>
      <c r="K34" s="1"/>
      <c r="L34" s="1" t="s">
        <v>35</v>
      </c>
      <c r="M34" s="1"/>
    </row>
    <row r="35" spans="1:13">
      <c r="A35" s="1"/>
      <c r="B35" s="1" t="s">
        <v>36</v>
      </c>
      <c r="C35" s="1"/>
      <c r="D35" s="1"/>
      <c r="E35" s="1"/>
      <c r="F35" s="1"/>
      <c r="G35" s="1"/>
      <c r="H35" s="1"/>
      <c r="I35" s="1" t="s">
        <v>37</v>
      </c>
      <c r="J35" s="1"/>
      <c r="K35" s="1"/>
      <c r="L35" s="1" t="s">
        <v>38</v>
      </c>
      <c r="M35" s="1"/>
    </row>
  </sheetData>
  <pageMargins left="0.7" right="0.7" top="0.75" bottom="0.75" header="0.3" footer="0.3"/>
  <pageSetup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LICITATIE 20.10.2020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2020-10-06T06:36:26Z</dcterms:modified>
</cp:coreProperties>
</file>